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5516" yWindow="65516" windowWidth="24800" windowHeight="16600" tabRatio="500" activeTab="0"/>
  </bookViews>
  <sheets>
    <sheet name="Blad1" sheetId="1" r:id="rId1"/>
  </sheets>
  <definedNames/>
  <calcPr calcId="130407"/>
  <extLst/>
</workbook>
</file>

<file path=xl/sharedStrings.xml><?xml version="1.0" encoding="utf-8"?>
<sst xmlns="http://schemas.openxmlformats.org/spreadsheetml/2006/main" count="25" uniqueCount="23">
  <si>
    <t>Analys av slalomresultat</t>
  </si>
  <si>
    <t>Världscup Prag</t>
  </si>
  <si>
    <t>Plac</t>
  </si>
  <si>
    <t>Namn</t>
  </si>
  <si>
    <t>Paddeltid</t>
  </si>
  <si>
    <t>%</t>
  </si>
  <si>
    <t>Islag</t>
  </si>
  <si>
    <t>Resultat</t>
  </si>
  <si>
    <t>Procent</t>
  </si>
  <si>
    <t>Tid toppen</t>
  </si>
  <si>
    <t>Tid botten</t>
  </si>
  <si>
    <t>Hradilec</t>
  </si>
  <si>
    <t>Hilgert</t>
  </si>
  <si>
    <t>Kauzer</t>
  </si>
  <si>
    <t>18:e land</t>
  </si>
  <si>
    <t>Hermans</t>
  </si>
  <si>
    <t>28:e land</t>
  </si>
  <si>
    <t>Fredrik åk 2</t>
  </si>
  <si>
    <t>Ideal (bästa topp med bästa botten utan islag)</t>
  </si>
  <si>
    <t>Fredrik åk 1</t>
  </si>
  <si>
    <t>Tommy åk 2</t>
  </si>
  <si>
    <t>Tommy åk 1</t>
  </si>
  <si>
    <t>tot 33 länder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</si>
</sst>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2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4" fontId="0" fillId="0" borderId="0" xfId="20" applyNumberFormat="1" applyFont="1" applyAlignment="1">
      <alignment horizontal="center"/>
    </xf>
    <xf numFmtId="164" fontId="2" fillId="0" borderId="0" xfId="20" applyNumberFormat="1" applyFont="1" applyAlignment="1">
      <alignment horizontal="center"/>
    </xf>
    <xf numFmtId="164" fontId="0" fillId="0" borderId="0" xfId="20" applyNumberFormat="1" applyFont="1" applyAlignment="1">
      <alignment horizontal="right"/>
    </xf>
    <xf numFmtId="164" fontId="0" fillId="0" borderId="0" xfId="2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5"/>
  <sheetViews>
    <sheetView tabSelected="1" workbookViewId="0" topLeftCell="A1">
      <selection activeCell="C24" sqref="C24"/>
    </sheetView>
  </sheetViews>
  <sheetFormatPr defaultColWidth="11.19921875" defaultRowHeight="15"/>
  <sheetData>
    <row r="1" spans="1:12" ht="15">
      <c r="A1" s="1" t="s">
        <v>0</v>
      </c>
      <c r="E1" s="2"/>
      <c r="F1" s="2"/>
      <c r="G1" s="2"/>
      <c r="H1" s="3"/>
      <c r="I1" s="4"/>
      <c r="J1" s="4"/>
      <c r="K1" s="4"/>
      <c r="L1" s="4"/>
    </row>
    <row r="2" spans="5:12" ht="15">
      <c r="E2" s="2"/>
      <c r="F2" s="2"/>
      <c r="G2" s="2"/>
      <c r="H2" s="3"/>
      <c r="I2" s="4"/>
      <c r="J2" s="4"/>
      <c r="K2" s="4"/>
      <c r="L2" s="4"/>
    </row>
    <row r="3" spans="2:12" ht="15">
      <c r="B3">
        <v>2011</v>
      </c>
      <c r="E3" s="2"/>
      <c r="F3" s="2"/>
      <c r="G3" s="2"/>
      <c r="H3" s="3"/>
      <c r="I3" s="4"/>
      <c r="J3" s="4"/>
      <c r="K3" s="4"/>
      <c r="L3" s="4"/>
    </row>
    <row r="4" spans="5:12" ht="15">
      <c r="E4" s="2"/>
      <c r="F4" s="2"/>
      <c r="G4" s="2"/>
      <c r="H4" s="3"/>
      <c r="I4" s="4"/>
      <c r="J4" s="4"/>
      <c r="K4" s="4"/>
      <c r="L4" s="4"/>
    </row>
    <row r="5" spans="2:12" ht="15">
      <c r="B5" s="1" t="s">
        <v>1</v>
      </c>
      <c r="E5" s="2"/>
      <c r="F5" s="2"/>
      <c r="G5" s="2"/>
      <c r="H5" s="3"/>
      <c r="I5" s="4"/>
      <c r="J5" s="4"/>
      <c r="K5" s="4"/>
      <c r="L5" s="4"/>
    </row>
    <row r="6" spans="2:12" ht="17" thickBot="1">
      <c r="B6" s="5" t="s">
        <v>2</v>
      </c>
      <c r="C6" s="5" t="s">
        <v>3</v>
      </c>
      <c r="D6" s="5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  <c r="J6" s="8" t="s">
        <v>8</v>
      </c>
      <c r="K6" s="8" t="s">
        <v>10</v>
      </c>
      <c r="L6" s="8" t="s">
        <v>8</v>
      </c>
    </row>
    <row r="7" spans="2:12" ht="15">
      <c r="B7">
        <v>1</v>
      </c>
      <c r="C7" t="s">
        <v>11</v>
      </c>
      <c r="D7">
        <v>82.43</v>
      </c>
      <c r="E7" s="9">
        <f>D7/$D$7</f>
        <v>1</v>
      </c>
      <c r="F7" s="2">
        <v>0</v>
      </c>
      <c r="G7" s="2">
        <f>D7+F7</f>
        <v>82.43</v>
      </c>
      <c r="H7" s="10">
        <f>G7/$G$7</f>
        <v>1</v>
      </c>
      <c r="I7" s="4">
        <v>38.8</v>
      </c>
      <c r="J7" s="11">
        <f>I7/$I$7</f>
        <v>1</v>
      </c>
      <c r="K7" s="4">
        <f>D7-I7</f>
        <v>43.63000000000001</v>
      </c>
      <c r="L7" s="11">
        <f>K7/$K$7</f>
        <v>1</v>
      </c>
    </row>
    <row r="8" spans="2:12" ht="15">
      <c r="B8">
        <v>2</v>
      </c>
      <c r="C8" t="s">
        <v>12</v>
      </c>
      <c r="D8">
        <v>84.7</v>
      </c>
      <c r="E8" s="9">
        <f aca="true" t="shared" si="0" ref="E8:E14">D8/$D$7</f>
        <v>1.0275385175300253</v>
      </c>
      <c r="F8" s="2">
        <v>0</v>
      </c>
      <c r="G8" s="2">
        <f aca="true" t="shared" si="1" ref="G8:G14">D8+F8</f>
        <v>84.7</v>
      </c>
      <c r="H8" s="10">
        <f aca="true" t="shared" si="2" ref="H8:H14">G8/$G$7</f>
        <v>1.0275385175300253</v>
      </c>
      <c r="I8" s="4">
        <v>40.35</v>
      </c>
      <c r="J8" s="11">
        <f aca="true" t="shared" si="3" ref="J8:J14">I8/$I$7</f>
        <v>1.0399484536082475</v>
      </c>
      <c r="K8" s="4">
        <f aca="true" t="shared" si="4" ref="K8:K14">D8-I8</f>
        <v>44.35</v>
      </c>
      <c r="L8" s="11">
        <f aca="true" t="shared" si="5" ref="L8:L14">K8/$K$7</f>
        <v>1.0165024066009625</v>
      </c>
    </row>
    <row r="9" spans="2:12" ht="15">
      <c r="B9">
        <v>3</v>
      </c>
      <c r="C9" t="s">
        <v>13</v>
      </c>
      <c r="D9">
        <v>84.91</v>
      </c>
      <c r="E9" s="9">
        <f t="shared" si="0"/>
        <v>1.0300861336891907</v>
      </c>
      <c r="F9" s="2">
        <v>0</v>
      </c>
      <c r="G9" s="2">
        <f t="shared" si="1"/>
        <v>84.91</v>
      </c>
      <c r="H9" s="10">
        <f t="shared" si="2"/>
        <v>1.0300861336891907</v>
      </c>
      <c r="I9" s="4">
        <v>40.28</v>
      </c>
      <c r="J9" s="11">
        <f t="shared" si="3"/>
        <v>1.0381443298969073</v>
      </c>
      <c r="K9" s="4">
        <f t="shared" si="4"/>
        <v>44.629999999999995</v>
      </c>
      <c r="L9" s="11">
        <f t="shared" si="5"/>
        <v>1.0229200091680033</v>
      </c>
    </row>
    <row r="10" spans="1:12" ht="15">
      <c r="A10" t="s">
        <v>14</v>
      </c>
      <c r="B10">
        <v>40</v>
      </c>
      <c r="C10" t="s">
        <v>15</v>
      </c>
      <c r="D10">
        <v>91.04</v>
      </c>
      <c r="E10" s="9">
        <f t="shared" si="0"/>
        <v>1.1044522625257793</v>
      </c>
      <c r="F10" s="2">
        <v>0</v>
      </c>
      <c r="G10" s="2">
        <f t="shared" si="1"/>
        <v>91.04</v>
      </c>
      <c r="H10" s="10">
        <f t="shared" si="2"/>
        <v>1.1044522625257793</v>
      </c>
      <c r="I10" s="4">
        <v>44.69</v>
      </c>
      <c r="J10" s="11">
        <f t="shared" si="3"/>
        <v>1.1518041237113403</v>
      </c>
      <c r="K10" s="4">
        <f t="shared" si="4"/>
        <v>46.35000000000001</v>
      </c>
      <c r="L10" s="11">
        <f t="shared" si="5"/>
        <v>1.06234242493697</v>
      </c>
    </row>
    <row r="11" spans="1:13" ht="15">
      <c r="A11" t="s">
        <v>16</v>
      </c>
      <c r="B11">
        <v>70</v>
      </c>
      <c r="C11" t="s">
        <v>17</v>
      </c>
      <c r="D11">
        <v>99.44</v>
      </c>
      <c r="E11" s="9">
        <f t="shared" si="0"/>
        <v>1.2063569088923933</v>
      </c>
      <c r="F11" s="2">
        <v>0</v>
      </c>
      <c r="G11" s="2">
        <f t="shared" si="1"/>
        <v>99.44</v>
      </c>
      <c r="H11" s="10">
        <f t="shared" si="2"/>
        <v>1.2063569088923933</v>
      </c>
      <c r="I11" s="4">
        <v>48.92</v>
      </c>
      <c r="J11" s="11">
        <f t="shared" si="3"/>
        <v>1.2608247422680414</v>
      </c>
      <c r="K11" s="4">
        <f t="shared" si="4"/>
        <v>50.519999999999996</v>
      </c>
      <c r="L11" s="11">
        <f t="shared" si="5"/>
        <v>1.157918863167545</v>
      </c>
      <c r="M11" t="s">
        <v>18</v>
      </c>
    </row>
    <row r="12" spans="3:14" ht="15">
      <c r="C12" t="s">
        <v>19</v>
      </c>
      <c r="D12">
        <v>96.17</v>
      </c>
      <c r="E12" s="9">
        <f t="shared" si="0"/>
        <v>1.166686885842533</v>
      </c>
      <c r="F12" s="2">
        <v>4</v>
      </c>
      <c r="G12" s="2">
        <f t="shared" si="1"/>
        <v>100.17</v>
      </c>
      <c r="H12" s="10">
        <f t="shared" si="2"/>
        <v>1.215212907921873</v>
      </c>
      <c r="I12" s="4">
        <v>44.85</v>
      </c>
      <c r="J12" s="11">
        <f t="shared" si="3"/>
        <v>1.1559278350515465</v>
      </c>
      <c r="K12" s="4">
        <f>D12-I12</f>
        <v>51.32</v>
      </c>
      <c r="L12" s="11">
        <f t="shared" si="5"/>
        <v>1.176254870501948</v>
      </c>
      <c r="M12">
        <f>K11+I12</f>
        <v>95.37</v>
      </c>
      <c r="N12" s="12">
        <f>M12/D7</f>
        <v>1.156981681426665</v>
      </c>
    </row>
    <row r="13" spans="2:14" ht="15">
      <c r="B13">
        <v>73</v>
      </c>
      <c r="C13" t="s">
        <v>20</v>
      </c>
      <c r="D13">
        <v>95.21</v>
      </c>
      <c r="E13" s="9">
        <f t="shared" si="0"/>
        <v>1.1550406405434912</v>
      </c>
      <c r="F13" s="2">
        <v>8</v>
      </c>
      <c r="G13" s="2">
        <f t="shared" si="1"/>
        <v>103.21</v>
      </c>
      <c r="H13" s="10">
        <f t="shared" si="2"/>
        <v>1.2520926847021714</v>
      </c>
      <c r="I13" s="4">
        <v>46.15</v>
      </c>
      <c r="J13" s="11">
        <f t="shared" si="3"/>
        <v>1.1894329896907216</v>
      </c>
      <c r="K13" s="4">
        <f t="shared" si="4"/>
        <v>49.059999999999995</v>
      </c>
      <c r="L13" s="11">
        <f t="shared" si="5"/>
        <v>1.1244556497822595</v>
      </c>
      <c r="M13">
        <f>K13+I13</f>
        <v>95.21</v>
      </c>
      <c r="N13" s="12">
        <f>M13/D7</f>
        <v>1.1550406405434912</v>
      </c>
    </row>
    <row r="14" spans="3:12" ht="15">
      <c r="C14" t="s">
        <v>21</v>
      </c>
      <c r="D14">
        <v>97.14</v>
      </c>
      <c r="E14" s="9">
        <f t="shared" si="0"/>
        <v>1.178454446196773</v>
      </c>
      <c r="F14" s="2">
        <v>8</v>
      </c>
      <c r="G14" s="2">
        <f t="shared" si="1"/>
        <v>105.14</v>
      </c>
      <c r="H14" s="10">
        <f t="shared" si="2"/>
        <v>1.275506490355453</v>
      </c>
      <c r="I14" s="4">
        <v>46.27</v>
      </c>
      <c r="J14" s="11">
        <f t="shared" si="3"/>
        <v>1.1925257731958765</v>
      </c>
      <c r="K14" s="4">
        <f t="shared" si="4"/>
        <v>50.87</v>
      </c>
      <c r="L14" s="11">
        <f t="shared" si="5"/>
        <v>1.1659408663763462</v>
      </c>
    </row>
    <row r="15" spans="1:12" ht="15">
      <c r="A15" t="s">
        <v>22</v>
      </c>
      <c r="E15" s="2"/>
      <c r="F15" s="2"/>
      <c r="G15" s="2"/>
      <c r="H15" s="3"/>
      <c r="I15" s="4"/>
      <c r="J15" s="4"/>
      <c r="K15" s="4"/>
      <c r="L1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Bobbos lillo Bobboland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Bobbo Lidström</dc:creator>
  <cp:keywords/>
  <dc:description/>
  <cp:lastModifiedBy>Bobbo Lidström</cp:lastModifiedBy>
  <dcterms:created xsi:type="dcterms:W3CDTF">2011-08-14T20:30:01Z</dcterms:created>
  <dcterms:modified xsi:type="dcterms:W3CDTF">2011-08-14T20:30:26Z</dcterms:modified>
  <cp:category/>
  <cp:version/>
  <cp:contentType/>
  <cp:contentStatus/>
</cp:coreProperties>
</file>